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aul\Desktop\"/>
    </mc:Choice>
  </mc:AlternateContent>
  <xr:revisionPtr revIDLastSave="0" documentId="8_{F0761039-E255-4B5E-9A34-BB9DB9B3C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 M F" sheetId="3" r:id="rId1"/>
    <sheet name="Tipo strada 2024" sheetId="4" r:id="rId2"/>
    <sheet name="Natura inc. 2024" sheetId="5" r:id="rId3"/>
    <sheet name="Feriti tipo veic." sheetId="6" r:id="rId4"/>
    <sheet name="Feriti circost. 2024" sheetId="7" r:id="rId5"/>
  </sheets>
  <calcPr calcId="181029"/>
</workbook>
</file>

<file path=xl/calcChain.xml><?xml version="1.0" encoding="utf-8"?>
<calcChain xmlns="http://schemas.openxmlformats.org/spreadsheetml/2006/main">
  <c r="C18" i="6" l="1"/>
  <c r="D18" i="6"/>
  <c r="E18" i="6"/>
  <c r="F18" i="6"/>
  <c r="G18" i="6"/>
  <c r="H18" i="6"/>
  <c r="I18" i="6"/>
  <c r="J18" i="6"/>
  <c r="K18" i="6"/>
  <c r="B18" i="6"/>
  <c r="Q8" i="3"/>
  <c r="L3" i="4"/>
  <c r="M3" i="4"/>
  <c r="L4" i="4"/>
  <c r="M4" i="4"/>
  <c r="L5" i="4"/>
  <c r="M5" i="4"/>
  <c r="L6" i="4"/>
  <c r="M6" i="4"/>
  <c r="K4" i="4"/>
  <c r="K5" i="4"/>
  <c r="K6" i="4"/>
  <c r="K3" i="4"/>
  <c r="K7" i="4" s="1"/>
  <c r="C7" i="4"/>
  <c r="D7" i="4"/>
  <c r="E7" i="4"/>
  <c r="F7" i="4"/>
  <c r="G7" i="4"/>
  <c r="H7" i="4"/>
  <c r="I7" i="4"/>
  <c r="J7" i="4"/>
  <c r="B7" i="4"/>
  <c r="B10" i="4" s="1"/>
  <c r="V8" i="3"/>
  <c r="T8" i="3"/>
  <c r="V7" i="3"/>
  <c r="T7" i="3"/>
  <c r="V6" i="3"/>
  <c r="T6" i="3"/>
  <c r="V5" i="3"/>
  <c r="T5" i="3"/>
  <c r="V4" i="3"/>
  <c r="T4" i="3"/>
  <c r="M7" i="4" l="1"/>
  <c r="C10" i="4" s="1"/>
  <c r="L7" i="4"/>
</calcChain>
</file>

<file path=xl/sharedStrings.xml><?xml version="1.0" encoding="utf-8"?>
<sst xmlns="http://schemas.openxmlformats.org/spreadsheetml/2006/main" count="176" uniqueCount="95">
  <si>
    <t>MASCHIO</t>
  </si>
  <si>
    <t>FEMMINA</t>
  </si>
  <si>
    <t>Totale complessivo</t>
  </si>
  <si>
    <t>Incidenti</t>
  </si>
  <si>
    <t>Morti</t>
  </si>
  <si>
    <t>Feriti</t>
  </si>
  <si>
    <t>TOTALE</t>
  </si>
  <si>
    <t>CADUTA DA VEICOLO</t>
  </si>
  <si>
    <t>FRENATA IMPROVVISA</t>
  </si>
  <si>
    <t>FUORIUSCITA</t>
  </si>
  <si>
    <t>INVESTIMENTO DI PEDONE</t>
  </si>
  <si>
    <t>SCONTRO FRONTALE</t>
  </si>
  <si>
    <t>SCONTRO FRONTALE-LATERALE</t>
  </si>
  <si>
    <t>SCONTRO LATERALE</t>
  </si>
  <si>
    <t>TAMPONAMENTO</t>
  </si>
  <si>
    <t>URTO CON OSTACOLO ACCIDENTALE</t>
  </si>
  <si>
    <t>URTO CON VEICOLO IN MOMENTANEA FERMATA O ARRESTO</t>
  </si>
  <si>
    <t>AUTOBUS DI LINEA O NON DI LINEA IN EXTRAURBANA</t>
  </si>
  <si>
    <t>AUTOBUS O FILIBUS IN SERVIZIO URBANO</t>
  </si>
  <si>
    <t>AUTOCARRO</t>
  </si>
  <si>
    <t>AUTOVETTURA PRIVATA</t>
  </si>
  <si>
    <t>AUTOVETTURA PUBBLICA</t>
  </si>
  <si>
    <t>BICICLETTA ELETTRICA</t>
  </si>
  <si>
    <t>CICLOMOTORE</t>
  </si>
  <si>
    <t>MACCHINA AGRICOLA</t>
  </si>
  <si>
    <t>MONOPATTINO</t>
  </si>
  <si>
    <t>MOTOCICLO A SOLO</t>
  </si>
  <si>
    <t>MOTOCICLO CON PASSEGGERO</t>
  </si>
  <si>
    <t>VEICOLI SPECIALI</t>
  </si>
  <si>
    <t>VELOCIPEDE</t>
  </si>
  <si>
    <t>ATTRAVERSAVA  AD UN PASSAGGIO PEDONALE NON RISPETTANDO I SEGNALI</t>
  </si>
  <si>
    <t>ATTRAVERSAVA  AD UN PASSAGGIO PEDONALE RISPETTANDO I SEGNALI</t>
  </si>
  <si>
    <t>ATTRAVERSAVA LA STRADA AD UN PASSAGGIO PEDONALE NON PROTETTO DA SEMAFORO O AGENTE</t>
  </si>
  <si>
    <t>ATTRAVERSAVA LA STRADA IRREGOLARMENTE</t>
  </si>
  <si>
    <t>ATTRAVERSAVA LA STRADA NON AD UN PASSAGGIO PEDONALE</t>
  </si>
  <si>
    <t>CADUTA DI PERSONA DA VEICOLO PER APERTURA PORTIERE</t>
  </si>
  <si>
    <t>CADUTA DI PERSONA DA VEICOLO PER DISCESA DA VEICOLO IN MOTO</t>
  </si>
  <si>
    <t>CADUTA DI PERSONA DA VEICOLO PER ESSERSI AGGRAPPATA O SISTEMATA INADEGUATAMENTE</t>
  </si>
  <si>
    <t>CAMMINAVA IN MEZZO ALLA CARREGGIATA</t>
  </si>
  <si>
    <t>CAMMINAVA O SOSTAVA MANTENENDOSI SU MARCIAPIEDE, BANCHINA</t>
  </si>
  <si>
    <t>CAMMINAVA REGOLARMENTE SUL MARGINE DELLA CARREGGIATA</t>
  </si>
  <si>
    <t>CIRCOSTANZA IMPRECISATA</t>
  </si>
  <si>
    <t>FRENAVA IMPROVVISAMENTE CON CONSEGUENZE AI TRASPORTATI</t>
  </si>
  <si>
    <t>MANOVRAVA</t>
  </si>
  <si>
    <t>MANOVRAVA IN RETROCESSIONE O CONVERSIONE</t>
  </si>
  <si>
    <t>MANOVRAVA PER SVOLTARE A SINISTRA (PASSAGGIO PRIVATO, DISTRIBUTORE)</t>
  </si>
  <si>
    <t>MANOVRAVA REGOLARMENTE PER FERMARSI O SOSTARE</t>
  </si>
  <si>
    <t>MAVOVRAVA PER IMMETTERSI NEL FLUSSO DELLA CIRCOLAZIONE</t>
  </si>
  <si>
    <t>NON DAVA LA PRECEDENZA AL PEDONE SUGLI APPOSITI ATTRAVERSAMENTI</t>
  </si>
  <si>
    <t>NON DEFINITO</t>
  </si>
  <si>
    <t>PROCEDEVA CON ECCESSO DI VELOCITA'</t>
  </si>
  <si>
    <t>PROCEDEVA CON GUIDA DISTRATTA O ANDAMENTO INDECISO</t>
  </si>
  <si>
    <t>PROCEDEVA CONTROMANO</t>
  </si>
  <si>
    <t>PROCEDEVA NON IN PROSSIMITA' DEL MARGINE DESTRO DELLA CARREGGIATA</t>
  </si>
  <si>
    <t>PROCEDEVA REGOLARMENTE</t>
  </si>
  <si>
    <t>PROCEDEVA REGOLARMENTE SENZA SVOLTARE</t>
  </si>
  <si>
    <t>PROCEDEVA SENZA DARE LA PRECEDENZA AL VEICOLO PROVENIENTE DA DESTRA</t>
  </si>
  <si>
    <t>PROCEDEVA SENZA MANTENERA LA DISTANZA DI SICUREZZA</t>
  </si>
  <si>
    <t>PROCEDEVA SENZA RISPETTARE I LIMITI DI VELOCITA'</t>
  </si>
  <si>
    <t>PROCEDEVA SENZA RISPETTARE I SEGNALI DI DIVIETO DI TRANSITO O DI ACCESSO</t>
  </si>
  <si>
    <t>PROCEDEVA SENZA RISPETTARE IL SEGNALE DI DARE LA PRECEDENZA</t>
  </si>
  <si>
    <t>PROCEDEVA SENZA RISPETTARE LE SEGNALAZIONI SEMAFORICHE O DELL'AGENTE</t>
  </si>
  <si>
    <t>PROCEDEVA SENZA RISPETTARE LO STOP</t>
  </si>
  <si>
    <t>SBANDAMENTO CON FUORIUSCITA PER ECCESSO DI VELOCITA'</t>
  </si>
  <si>
    <t>SBANDAMENTO CON FUORIUSCITA PER EVITARE L'URTO</t>
  </si>
  <si>
    <t>SBANDAMENTO CON FUORIUSCITA PER GUIDA DISTRATTA</t>
  </si>
  <si>
    <t>SORPASSAVA ALL'INCROCIO</t>
  </si>
  <si>
    <t>SORPASSAVA REGOLARMENTE</t>
  </si>
  <si>
    <t>SORPASSAVA UN ALTRO VEICOLO IN MARCIA</t>
  </si>
  <si>
    <t>SORPASSAVE SENZA OSSERVARE L'APPOSITO SEGNALE DI DIVIETO</t>
  </si>
  <si>
    <t>SOSTAVA, INDUGIAVA O GIOCAVA SULLA CARREGGIATA</t>
  </si>
  <si>
    <t>SVOLTAVA A DESTRA IRREGOLARMENTE</t>
  </si>
  <si>
    <t>SVOLTAVA A SINISTRA IRREGOLARMENTE</t>
  </si>
  <si>
    <t>SVOLTAVA A SINISTRA REGOLARMENTE</t>
  </si>
  <si>
    <t>VEICOLO FERMO IN POSIZIONE IRREGOLARE</t>
  </si>
  <si>
    <t>VEICOLO FERMO IN POSIZIONE REGOLARE</t>
  </si>
  <si>
    <t>VEICOLO FERMO REGOLARMAENTE SEGNALATO</t>
  </si>
  <si>
    <t>VENIVA FUORI IMPROVVISAMENTE DA DIETRO VEICOLO IN SOSTA O FERMATA</t>
  </si>
  <si>
    <t>5-9</t>
  </si>
  <si>
    <t>10-14</t>
  </si>
  <si>
    <t>15-17</t>
  </si>
  <si>
    <t>18-19</t>
  </si>
  <si>
    <t>ETA'</t>
  </si>
  <si>
    <t>VAR% 2024/2023</t>
  </si>
  <si>
    <t>-</t>
  </si>
  <si>
    <t>STRADE URBANE</t>
  </si>
  <si>
    <t>AUTOSTRADE</t>
  </si>
  <si>
    <t>STRADE EXTRAURBANE</t>
  </si>
  <si>
    <t>NATURA INCIDENTE</t>
  </si>
  <si>
    <t>TIPO VEICOLO</t>
  </si>
  <si>
    <t>FERITI ETA'</t>
  </si>
  <si>
    <t>CIRCOSTANZE INCIDENTI</t>
  </si>
  <si>
    <t>Incidenti e feriti aumentano significativamente tra i ragazzi da 10 a 14 anni, a seguire tra i giovani da 18 a 19 anni.</t>
  </si>
  <si>
    <t>SU STRADE URBANE</t>
  </si>
  <si>
    <t>PEDONI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</si>
</sst>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/>
    <xf numFmtId="2" fontId="0" fillId="0" borderId="10" xfId="0" applyNumberFormat="1" applyBorder="1"/>
    <xf numFmtId="2" fontId="19" fillId="0" borderId="10" xfId="0" quotePrefix="1" applyNumberFormat="1" applyFont="1" applyBorder="1" applyAlignment="1">
      <alignment horizontal="center"/>
    </xf>
    <xf numFmtId="2" fontId="18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18" fillId="0" borderId="10" xfId="0" applyFont="1" applyBorder="1"/>
    <xf numFmtId="0" fontId="16" fillId="0" borderId="0" xfId="0" applyFont="1"/>
    <xf numFmtId="0" fontId="16" fillId="0" borderId="10" xfId="0" quotePrefix="1" applyFont="1" applyBorder="1" applyAlignment="1">
      <alignment horizontal="center"/>
    </xf>
    <xf numFmtId="0" fontId="18" fillId="0" borderId="0" xfId="0" applyFont="1"/>
    <xf numFmtId="0" fontId="19" fillId="0" borderId="0" xfId="42"/>
    <xf numFmtId="3" fontId="18" fillId="0" borderId="0" xfId="42" applyNumberFormat="1" applyFont="1" applyAlignment="1">
      <alignment horizontal="center"/>
    </xf>
    <xf numFmtId="0" fontId="18" fillId="0" borderId="0" xfId="42" applyFont="1"/>
    <xf numFmtId="2" fontId="20" fillId="0" borderId="0" xfId="42" applyNumberFormat="1" applyFont="1"/>
    <xf numFmtId="0" fontId="0" fillId="33" borderId="10" xfId="0" applyFill="1" applyBorder="1"/>
    <xf numFmtId="0" fontId="16" fillId="33" borderId="10" xfId="0" applyFont="1" applyFill="1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6" fillId="0" borderId="10" xfId="0" quotePrefix="1" applyFont="1" applyBorder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00000000-0005-0000-0000-00001E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activeCell="I21" sqref="I21"/>
    </sheetView>
  </sheetViews>
  <sheetFormatPr defaultRowHeight="14.4" x14ac:dyDescent="0.3"/>
  <cols>
    <col min="1" max="1" width="18.33203125" bestFit="1" customWidth="1"/>
    <col min="8" max="8" width="12" customWidth="1"/>
  </cols>
  <sheetData>
    <row r="1" spans="1:22" x14ac:dyDescent="0.3">
      <c r="A1" s="2"/>
      <c r="B1" s="20">
        <v>2023</v>
      </c>
      <c r="C1" s="20"/>
      <c r="D1" s="20"/>
      <c r="E1" s="20"/>
      <c r="F1" s="20"/>
      <c r="G1" s="20"/>
      <c r="H1" s="20"/>
      <c r="I1" s="20"/>
      <c r="J1" s="20"/>
      <c r="K1" s="20">
        <v>2024</v>
      </c>
      <c r="L1" s="20"/>
      <c r="M1" s="20"/>
      <c r="N1" s="20"/>
      <c r="O1" s="20"/>
      <c r="P1" s="20"/>
      <c r="Q1" s="20"/>
      <c r="R1" s="20"/>
      <c r="S1" s="20"/>
      <c r="T1" s="22" t="s">
        <v>83</v>
      </c>
      <c r="U1" s="22"/>
      <c r="V1" s="22"/>
    </row>
    <row r="2" spans="1:22" x14ac:dyDescent="0.3">
      <c r="A2" s="21" t="s">
        <v>82</v>
      </c>
      <c r="B2" s="20" t="s">
        <v>1</v>
      </c>
      <c r="C2" s="20"/>
      <c r="D2" s="20"/>
      <c r="E2" s="20" t="s">
        <v>0</v>
      </c>
      <c r="F2" s="20"/>
      <c r="G2" s="20"/>
      <c r="H2" s="20" t="s">
        <v>6</v>
      </c>
      <c r="I2" s="20"/>
      <c r="J2" s="20"/>
      <c r="K2" s="20" t="s">
        <v>1</v>
      </c>
      <c r="L2" s="20"/>
      <c r="M2" s="20"/>
      <c r="N2" s="20" t="s">
        <v>0</v>
      </c>
      <c r="O2" s="20"/>
      <c r="P2" s="20"/>
      <c r="Q2" s="20" t="s">
        <v>6</v>
      </c>
      <c r="R2" s="20"/>
      <c r="S2" s="20"/>
      <c r="T2" s="22"/>
      <c r="U2" s="22"/>
      <c r="V2" s="22"/>
    </row>
    <row r="3" spans="1:22" x14ac:dyDescent="0.3">
      <c r="A3" s="21"/>
      <c r="B3" s="4" t="s">
        <v>3</v>
      </c>
      <c r="C3" s="4" t="s">
        <v>4</v>
      </c>
      <c r="D3" s="4" t="s">
        <v>5</v>
      </c>
      <c r="E3" s="4" t="s">
        <v>3</v>
      </c>
      <c r="F3" s="4" t="s">
        <v>4</v>
      </c>
      <c r="G3" s="4" t="s">
        <v>5</v>
      </c>
      <c r="H3" s="4" t="s">
        <v>3</v>
      </c>
      <c r="I3" s="4" t="s">
        <v>4</v>
      </c>
      <c r="J3" s="4" t="s">
        <v>5</v>
      </c>
      <c r="K3" s="4" t="s">
        <v>3</v>
      </c>
      <c r="L3" s="4" t="s">
        <v>4</v>
      </c>
      <c r="M3" s="4" t="s">
        <v>5</v>
      </c>
      <c r="N3" s="4" t="s">
        <v>3</v>
      </c>
      <c r="O3" s="4" t="s">
        <v>4</v>
      </c>
      <c r="P3" s="4" t="s">
        <v>5</v>
      </c>
      <c r="Q3" s="4" t="s">
        <v>3</v>
      </c>
      <c r="R3" s="4" t="s">
        <v>4</v>
      </c>
      <c r="S3" s="4" t="s">
        <v>5</v>
      </c>
      <c r="T3" s="4" t="s">
        <v>3</v>
      </c>
      <c r="U3" s="4" t="s">
        <v>4</v>
      </c>
      <c r="V3" s="4" t="s">
        <v>5</v>
      </c>
    </row>
    <row r="4" spans="1:22" x14ac:dyDescent="0.3">
      <c r="A4" s="3" t="s">
        <v>78</v>
      </c>
      <c r="B4" s="2">
        <v>27</v>
      </c>
      <c r="C4" s="2">
        <v>0</v>
      </c>
      <c r="D4" s="2">
        <v>27</v>
      </c>
      <c r="E4" s="2">
        <v>32</v>
      </c>
      <c r="F4" s="2">
        <v>0</v>
      </c>
      <c r="G4" s="2">
        <v>32</v>
      </c>
      <c r="H4" s="2">
        <v>59</v>
      </c>
      <c r="I4" s="2">
        <v>0</v>
      </c>
      <c r="J4" s="2">
        <v>59</v>
      </c>
      <c r="K4" s="2">
        <v>24</v>
      </c>
      <c r="L4" s="2">
        <v>0</v>
      </c>
      <c r="M4" s="2">
        <v>24</v>
      </c>
      <c r="N4" s="2">
        <v>36</v>
      </c>
      <c r="O4" s="2">
        <v>0</v>
      </c>
      <c r="P4" s="2">
        <v>37</v>
      </c>
      <c r="Q4" s="2">
        <v>60</v>
      </c>
      <c r="R4" s="2">
        <v>0</v>
      </c>
      <c r="S4" s="2">
        <v>61</v>
      </c>
      <c r="T4" s="6">
        <f>(Q4-H4)/H4*100</f>
        <v>1.6949152542372881</v>
      </c>
      <c r="U4" s="7" t="s">
        <v>84</v>
      </c>
      <c r="V4" s="6">
        <f>(S4-J4)/J4*100</f>
        <v>3.3898305084745761</v>
      </c>
    </row>
    <row r="5" spans="1:22" x14ac:dyDescent="0.3">
      <c r="A5" s="3" t="s">
        <v>79</v>
      </c>
      <c r="B5" s="2">
        <v>22</v>
      </c>
      <c r="C5" s="2">
        <v>0</v>
      </c>
      <c r="D5" s="2">
        <v>22</v>
      </c>
      <c r="E5" s="2">
        <v>46</v>
      </c>
      <c r="F5" s="2">
        <v>0</v>
      </c>
      <c r="G5" s="2">
        <v>45</v>
      </c>
      <c r="H5" s="2">
        <v>68</v>
      </c>
      <c r="I5" s="2">
        <v>0</v>
      </c>
      <c r="J5" s="2">
        <v>67</v>
      </c>
      <c r="K5" s="2">
        <v>46</v>
      </c>
      <c r="L5" s="2">
        <v>0</v>
      </c>
      <c r="M5" s="2">
        <v>47</v>
      </c>
      <c r="N5" s="2">
        <v>52</v>
      </c>
      <c r="O5" s="2">
        <v>0</v>
      </c>
      <c r="P5" s="2">
        <v>52</v>
      </c>
      <c r="Q5" s="2">
        <v>97</v>
      </c>
      <c r="R5" s="2">
        <v>0</v>
      </c>
      <c r="S5" s="2">
        <v>99</v>
      </c>
      <c r="T5" s="6">
        <f>(Q5-H5)/H5*100</f>
        <v>42.647058823529413</v>
      </c>
      <c r="U5" s="7" t="s">
        <v>84</v>
      </c>
      <c r="V5" s="6">
        <f>(S5-J5)/J5*100</f>
        <v>47.761194029850742</v>
      </c>
    </row>
    <row r="6" spans="1:22" x14ac:dyDescent="0.3">
      <c r="A6" s="4" t="s">
        <v>80</v>
      </c>
      <c r="B6" s="2">
        <v>72</v>
      </c>
      <c r="C6" s="2">
        <v>0</v>
      </c>
      <c r="D6" s="2">
        <v>73</v>
      </c>
      <c r="E6" s="2">
        <v>131</v>
      </c>
      <c r="F6" s="2">
        <v>0</v>
      </c>
      <c r="G6" s="2">
        <v>121</v>
      </c>
      <c r="H6" s="2">
        <v>203</v>
      </c>
      <c r="I6" s="2">
        <v>0</v>
      </c>
      <c r="J6" s="2">
        <v>194</v>
      </c>
      <c r="K6" s="2">
        <v>57</v>
      </c>
      <c r="L6" s="2">
        <v>0</v>
      </c>
      <c r="M6" s="2">
        <v>60</v>
      </c>
      <c r="N6" s="2">
        <v>144</v>
      </c>
      <c r="O6" s="2">
        <v>0</v>
      </c>
      <c r="P6" s="2">
        <v>125</v>
      </c>
      <c r="Q6" s="2">
        <v>200</v>
      </c>
      <c r="R6" s="2">
        <v>0</v>
      </c>
      <c r="S6" s="2">
        <v>185</v>
      </c>
      <c r="T6" s="6">
        <f>(Q6-H6)/H6*100</f>
        <v>-1.4778325123152709</v>
      </c>
      <c r="U6" s="7" t="s">
        <v>84</v>
      </c>
      <c r="V6" s="6">
        <f>(S6-J6)/J6*100</f>
        <v>-4.6391752577319592</v>
      </c>
    </row>
    <row r="7" spans="1:22" x14ac:dyDescent="0.3">
      <c r="A7" s="4" t="s">
        <v>81</v>
      </c>
      <c r="B7" s="2">
        <v>73</v>
      </c>
      <c r="C7" s="2">
        <v>0</v>
      </c>
      <c r="D7" s="2">
        <v>69</v>
      </c>
      <c r="E7" s="2">
        <v>202</v>
      </c>
      <c r="F7" s="2">
        <v>0</v>
      </c>
      <c r="G7" s="2">
        <v>172</v>
      </c>
      <c r="H7" s="2">
        <v>275</v>
      </c>
      <c r="I7" s="2">
        <v>0</v>
      </c>
      <c r="J7" s="2">
        <v>241</v>
      </c>
      <c r="K7" s="2">
        <v>79</v>
      </c>
      <c r="L7" s="2">
        <v>0</v>
      </c>
      <c r="M7" s="2">
        <v>75</v>
      </c>
      <c r="N7" s="2">
        <v>260</v>
      </c>
      <c r="O7" s="2">
        <v>0</v>
      </c>
      <c r="P7" s="2">
        <v>214</v>
      </c>
      <c r="Q7" s="2">
        <v>330</v>
      </c>
      <c r="R7" s="2">
        <v>0</v>
      </c>
      <c r="S7" s="2">
        <v>289</v>
      </c>
      <c r="T7" s="6">
        <f>(Q7-H7)/H7*100</f>
        <v>20</v>
      </c>
      <c r="U7" s="7" t="s">
        <v>84</v>
      </c>
      <c r="V7" s="6">
        <f>(S7-J7)/J7*100</f>
        <v>19.91701244813278</v>
      </c>
    </row>
    <row r="8" spans="1:22" x14ac:dyDescent="0.3">
      <c r="A8" s="5" t="s">
        <v>2</v>
      </c>
      <c r="B8" s="5">
        <v>194</v>
      </c>
      <c r="C8" s="5">
        <v>0</v>
      </c>
      <c r="D8" s="5">
        <v>191</v>
      </c>
      <c r="E8" s="5">
        <v>411</v>
      </c>
      <c r="F8" s="5">
        <v>0</v>
      </c>
      <c r="G8" s="5">
        <v>370</v>
      </c>
      <c r="H8" s="5">
        <v>605</v>
      </c>
      <c r="I8" s="5">
        <v>0</v>
      </c>
      <c r="J8" s="5">
        <v>561</v>
      </c>
      <c r="K8" s="5">
        <v>206</v>
      </c>
      <c r="L8" s="5">
        <v>0</v>
      </c>
      <c r="M8" s="5">
        <v>206</v>
      </c>
      <c r="N8" s="5">
        <v>492</v>
      </c>
      <c r="O8" s="5">
        <v>0</v>
      </c>
      <c r="P8" s="5">
        <v>428</v>
      </c>
      <c r="Q8" s="5">
        <f>SUM(Q4:Q7)</f>
        <v>687</v>
      </c>
      <c r="R8" s="5">
        <v>0</v>
      </c>
      <c r="S8" s="5">
        <v>634</v>
      </c>
      <c r="T8" s="8">
        <f>(Q8-H8)/H8*100</f>
        <v>13.553719008264462</v>
      </c>
      <c r="U8" s="7" t="s">
        <v>84</v>
      </c>
      <c r="V8" s="8">
        <f>(S8-J8)/J8*100</f>
        <v>13.012477718360071</v>
      </c>
    </row>
    <row r="10" spans="1:22" x14ac:dyDescent="0.3">
      <c r="A10" s="13" t="s">
        <v>92</v>
      </c>
    </row>
  </sheetData>
  <mergeCells count="10">
    <mergeCell ref="B1:J1"/>
    <mergeCell ref="K1:S1"/>
    <mergeCell ref="A2:A3"/>
    <mergeCell ref="T1:V2"/>
    <mergeCell ref="B2:D2"/>
    <mergeCell ref="E2:G2"/>
    <mergeCell ref="H2:J2"/>
    <mergeCell ref="K2:M2"/>
    <mergeCell ref="N2:P2"/>
    <mergeCell ref="Q2:S2"/>
  </mergeCells>
  <conditionalFormatting sqref="T4:V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"/>
  <sheetViews>
    <sheetView workbookViewId="0">
      <selection activeCell="B10" sqref="B10"/>
    </sheetView>
  </sheetViews>
  <sheetFormatPr defaultRowHeight="14.4" x14ac:dyDescent="0.3"/>
  <cols>
    <col min="1" max="1" width="20" bestFit="1" customWidth="1"/>
  </cols>
  <sheetData>
    <row r="1" spans="1:20" x14ac:dyDescent="0.3">
      <c r="A1" s="21" t="s">
        <v>82</v>
      </c>
      <c r="B1" s="20" t="s">
        <v>85</v>
      </c>
      <c r="C1" s="20"/>
      <c r="D1" s="20"/>
      <c r="E1" s="20" t="s">
        <v>86</v>
      </c>
      <c r="F1" s="20"/>
      <c r="G1" s="20"/>
      <c r="H1" s="20" t="s">
        <v>87</v>
      </c>
      <c r="I1" s="20"/>
      <c r="J1" s="20"/>
      <c r="K1" s="23" t="s">
        <v>6</v>
      </c>
      <c r="L1" s="23"/>
      <c r="M1" s="23"/>
      <c r="N1" s="1"/>
      <c r="O1" s="1"/>
      <c r="P1" s="1"/>
      <c r="Q1" s="1"/>
      <c r="R1" s="1"/>
      <c r="S1" s="1"/>
      <c r="T1" s="1"/>
    </row>
    <row r="2" spans="1:20" x14ac:dyDescent="0.3">
      <c r="A2" s="21"/>
      <c r="B2" s="4" t="s">
        <v>3</v>
      </c>
      <c r="C2" s="4" t="s">
        <v>4</v>
      </c>
      <c r="D2" s="4" t="s">
        <v>5</v>
      </c>
      <c r="E2" s="4" t="s">
        <v>3</v>
      </c>
      <c r="F2" s="4" t="s">
        <v>4</v>
      </c>
      <c r="G2" s="4" t="s">
        <v>5</v>
      </c>
      <c r="H2" s="4" t="s">
        <v>3</v>
      </c>
      <c r="I2" s="4" t="s">
        <v>4</v>
      </c>
      <c r="J2" s="4" t="s">
        <v>5</v>
      </c>
      <c r="K2" s="4" t="s">
        <v>3</v>
      </c>
      <c r="L2" s="4" t="s">
        <v>4</v>
      </c>
      <c r="M2" s="4" t="s">
        <v>5</v>
      </c>
    </row>
    <row r="3" spans="1:20" x14ac:dyDescent="0.3">
      <c r="A3" s="3" t="s">
        <v>78</v>
      </c>
      <c r="B3" s="2">
        <v>45</v>
      </c>
      <c r="C3" s="2">
        <v>0</v>
      </c>
      <c r="D3" s="2">
        <v>46</v>
      </c>
      <c r="E3" s="2">
        <v>13</v>
      </c>
      <c r="F3" s="2">
        <v>0</v>
      </c>
      <c r="G3" s="2">
        <v>13</v>
      </c>
      <c r="H3" s="2">
        <v>2</v>
      </c>
      <c r="I3" s="2">
        <v>0</v>
      </c>
      <c r="J3" s="2">
        <v>2</v>
      </c>
      <c r="K3" s="2">
        <f>B3+E3+H3</f>
        <v>60</v>
      </c>
      <c r="L3" s="2">
        <f t="shared" ref="L3:M6" si="0">C3+F3+I3</f>
        <v>0</v>
      </c>
      <c r="M3" s="2">
        <f t="shared" si="0"/>
        <v>61</v>
      </c>
    </row>
    <row r="4" spans="1:20" x14ac:dyDescent="0.3">
      <c r="A4" s="3" t="s">
        <v>79</v>
      </c>
      <c r="B4" s="2">
        <v>78</v>
      </c>
      <c r="C4" s="2">
        <v>0</v>
      </c>
      <c r="D4" s="2">
        <v>80</v>
      </c>
      <c r="E4" s="2">
        <v>12</v>
      </c>
      <c r="F4" s="2">
        <v>0</v>
      </c>
      <c r="G4" s="2">
        <v>12</v>
      </c>
      <c r="H4" s="2">
        <v>7</v>
      </c>
      <c r="I4" s="2">
        <v>0</v>
      </c>
      <c r="J4" s="2">
        <v>7</v>
      </c>
      <c r="K4" s="2">
        <f t="shared" ref="K4:K6" si="1">B4+E4+H4</f>
        <v>97</v>
      </c>
      <c r="L4" s="2">
        <f t="shared" si="0"/>
        <v>0</v>
      </c>
      <c r="M4" s="2">
        <f t="shared" si="0"/>
        <v>99</v>
      </c>
    </row>
    <row r="5" spans="1:20" x14ac:dyDescent="0.3">
      <c r="A5" s="4" t="s">
        <v>80</v>
      </c>
      <c r="B5" s="2">
        <v>181</v>
      </c>
      <c r="C5" s="2">
        <v>0</v>
      </c>
      <c r="D5" s="2">
        <v>166</v>
      </c>
      <c r="E5" s="2">
        <v>7</v>
      </c>
      <c r="F5" s="2">
        <v>0</v>
      </c>
      <c r="G5" s="2">
        <v>8</v>
      </c>
      <c r="H5" s="2">
        <v>12</v>
      </c>
      <c r="I5" s="2">
        <v>0</v>
      </c>
      <c r="J5" s="2">
        <v>11</v>
      </c>
      <c r="K5" s="2">
        <f t="shared" si="1"/>
        <v>200</v>
      </c>
      <c r="L5" s="2">
        <f t="shared" si="0"/>
        <v>0</v>
      </c>
      <c r="M5" s="2">
        <f t="shared" si="0"/>
        <v>185</v>
      </c>
    </row>
    <row r="6" spans="1:20" x14ac:dyDescent="0.3">
      <c r="A6" s="4" t="s">
        <v>81</v>
      </c>
      <c r="B6" s="2">
        <v>297</v>
      </c>
      <c r="C6" s="2">
        <v>0</v>
      </c>
      <c r="D6" s="2">
        <v>259</v>
      </c>
      <c r="E6" s="2">
        <v>19</v>
      </c>
      <c r="F6" s="2">
        <v>0</v>
      </c>
      <c r="G6" s="2">
        <v>18</v>
      </c>
      <c r="H6" s="2">
        <v>14</v>
      </c>
      <c r="I6" s="2">
        <v>0</v>
      </c>
      <c r="J6" s="2">
        <v>12</v>
      </c>
      <c r="K6" s="2">
        <f t="shared" si="1"/>
        <v>330</v>
      </c>
      <c r="L6" s="2">
        <f t="shared" si="0"/>
        <v>0</v>
      </c>
      <c r="M6" s="2">
        <f t="shared" si="0"/>
        <v>289</v>
      </c>
    </row>
    <row r="7" spans="1:20" x14ac:dyDescent="0.3">
      <c r="A7" s="5" t="s">
        <v>2</v>
      </c>
      <c r="B7" s="5">
        <f>SUM(B3:B6)</f>
        <v>601</v>
      </c>
      <c r="C7" s="5">
        <f t="shared" ref="C7:J7" si="2">SUM(C3:C6)</f>
        <v>0</v>
      </c>
      <c r="D7" s="5">
        <f t="shared" si="2"/>
        <v>551</v>
      </c>
      <c r="E7" s="5">
        <f t="shared" si="2"/>
        <v>51</v>
      </c>
      <c r="F7" s="5">
        <f t="shared" si="2"/>
        <v>0</v>
      </c>
      <c r="G7" s="5">
        <f t="shared" si="2"/>
        <v>51</v>
      </c>
      <c r="H7" s="5">
        <f t="shared" si="2"/>
        <v>35</v>
      </c>
      <c r="I7" s="5">
        <f t="shared" si="2"/>
        <v>0</v>
      </c>
      <c r="J7" s="5">
        <f t="shared" si="2"/>
        <v>32</v>
      </c>
      <c r="K7" s="10">
        <f>SUM(K3:K6)</f>
        <v>687</v>
      </c>
      <c r="L7" s="10">
        <f t="shared" ref="L7:M7" si="3">SUM(L3:L6)</f>
        <v>0</v>
      </c>
      <c r="M7" s="10">
        <f t="shared" si="3"/>
        <v>634</v>
      </c>
    </row>
    <row r="9" spans="1:20" x14ac:dyDescent="0.3">
      <c r="A9" s="14"/>
      <c r="B9" s="15" t="s">
        <v>3</v>
      </c>
      <c r="C9" s="15" t="s">
        <v>5</v>
      </c>
    </row>
    <row r="10" spans="1:20" x14ac:dyDescent="0.3">
      <c r="A10" s="16" t="s">
        <v>93</v>
      </c>
      <c r="B10" s="17">
        <f>B7/K7*100</f>
        <v>87.481804949053853</v>
      </c>
      <c r="C10" s="17">
        <f>D7/M7*100</f>
        <v>86.908517350157737</v>
      </c>
    </row>
  </sheetData>
  <mergeCells count="5">
    <mergeCell ref="B1:D1"/>
    <mergeCell ref="E1:G1"/>
    <mergeCell ref="H1:J1"/>
    <mergeCell ref="K1:M1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workbookViewId="0">
      <selection activeCell="T23" sqref="T23"/>
    </sheetView>
  </sheetViews>
  <sheetFormatPr defaultRowHeight="14.4" x14ac:dyDescent="0.3"/>
  <cols>
    <col min="1" max="1" width="55.33203125" bestFit="1" customWidth="1"/>
  </cols>
  <sheetData>
    <row r="1" spans="1:13" x14ac:dyDescent="0.3">
      <c r="A1" s="21" t="s">
        <v>88</v>
      </c>
      <c r="B1" s="24" t="s">
        <v>78</v>
      </c>
      <c r="C1" s="20"/>
      <c r="D1" s="20"/>
      <c r="E1" s="24" t="s">
        <v>79</v>
      </c>
      <c r="F1" s="20"/>
      <c r="G1" s="20"/>
      <c r="H1" s="20" t="s">
        <v>80</v>
      </c>
      <c r="I1" s="20"/>
      <c r="J1" s="20"/>
      <c r="K1" s="20" t="s">
        <v>81</v>
      </c>
      <c r="L1" s="20"/>
      <c r="M1" s="20"/>
    </row>
    <row r="2" spans="1:13" x14ac:dyDescent="0.3">
      <c r="A2" s="21"/>
      <c r="B2" s="4" t="s">
        <v>3</v>
      </c>
      <c r="C2" s="4" t="s">
        <v>4</v>
      </c>
      <c r="D2" s="4" t="s">
        <v>5</v>
      </c>
      <c r="E2" s="4" t="s">
        <v>3</v>
      </c>
      <c r="F2" s="4" t="s">
        <v>4</v>
      </c>
      <c r="G2" s="4" t="s">
        <v>5</v>
      </c>
      <c r="H2" s="4" t="s">
        <v>3</v>
      </c>
      <c r="I2" s="4" t="s">
        <v>4</v>
      </c>
      <c r="J2" s="4" t="s">
        <v>5</v>
      </c>
      <c r="K2" s="4" t="s">
        <v>3</v>
      </c>
      <c r="L2" s="4" t="s">
        <v>4</v>
      </c>
      <c r="M2" s="4" t="s">
        <v>5</v>
      </c>
    </row>
    <row r="3" spans="1:13" x14ac:dyDescent="0.3">
      <c r="A3" s="2" t="s">
        <v>7</v>
      </c>
      <c r="B3" s="2">
        <v>5</v>
      </c>
      <c r="C3" s="2">
        <v>0</v>
      </c>
      <c r="D3" s="2">
        <v>5</v>
      </c>
      <c r="E3" s="2">
        <v>8</v>
      </c>
      <c r="F3" s="2">
        <v>0</v>
      </c>
      <c r="G3" s="2">
        <v>8</v>
      </c>
      <c r="H3" s="2">
        <v>15</v>
      </c>
      <c r="I3" s="2">
        <v>0</v>
      </c>
      <c r="J3" s="2">
        <v>14</v>
      </c>
      <c r="K3" s="18">
        <v>41</v>
      </c>
      <c r="L3" s="2">
        <v>0</v>
      </c>
      <c r="M3" s="18">
        <v>43</v>
      </c>
    </row>
    <row r="4" spans="1:13" x14ac:dyDescent="0.3">
      <c r="A4" s="2" t="s">
        <v>8</v>
      </c>
      <c r="B4" s="2">
        <v>1</v>
      </c>
      <c r="C4" s="2">
        <v>0</v>
      </c>
      <c r="D4" s="2">
        <v>1</v>
      </c>
      <c r="E4" s="2">
        <v>2</v>
      </c>
      <c r="F4" s="2">
        <v>0</v>
      </c>
      <c r="G4" s="2">
        <v>3</v>
      </c>
      <c r="H4" s="2">
        <v>9</v>
      </c>
      <c r="I4" s="2">
        <v>0</v>
      </c>
      <c r="J4" s="2">
        <v>10</v>
      </c>
      <c r="K4" s="2">
        <v>6</v>
      </c>
      <c r="L4" s="2">
        <v>0</v>
      </c>
      <c r="M4" s="2">
        <v>6</v>
      </c>
    </row>
    <row r="5" spans="1:13" x14ac:dyDescent="0.3">
      <c r="A5" s="2" t="s">
        <v>9</v>
      </c>
      <c r="B5" s="2">
        <v>1</v>
      </c>
      <c r="C5" s="2">
        <v>0</v>
      </c>
      <c r="D5" s="2">
        <v>1</v>
      </c>
      <c r="E5" s="2">
        <v>3</v>
      </c>
      <c r="F5" s="2">
        <v>0</v>
      </c>
      <c r="G5" s="2">
        <v>3</v>
      </c>
      <c r="H5" s="2">
        <v>8</v>
      </c>
      <c r="I5" s="2">
        <v>0</v>
      </c>
      <c r="J5" s="2">
        <v>10</v>
      </c>
      <c r="K5" s="2">
        <v>25</v>
      </c>
      <c r="L5" s="2">
        <v>0</v>
      </c>
      <c r="M5" s="2">
        <v>26</v>
      </c>
    </row>
    <row r="6" spans="1:13" x14ac:dyDescent="0.3">
      <c r="A6" s="2" t="s">
        <v>10</v>
      </c>
      <c r="B6" s="18">
        <v>16</v>
      </c>
      <c r="C6" s="2">
        <v>0</v>
      </c>
      <c r="D6" s="18">
        <v>17</v>
      </c>
      <c r="E6" s="18">
        <v>34</v>
      </c>
      <c r="F6" s="2">
        <v>0</v>
      </c>
      <c r="G6" s="18">
        <v>34</v>
      </c>
      <c r="H6" s="2">
        <v>31</v>
      </c>
      <c r="I6" s="2">
        <v>0</v>
      </c>
      <c r="J6" s="2">
        <v>23</v>
      </c>
      <c r="K6" s="2">
        <v>28</v>
      </c>
      <c r="L6" s="2">
        <v>0</v>
      </c>
      <c r="M6" s="2">
        <v>20</v>
      </c>
    </row>
    <row r="7" spans="1:13" x14ac:dyDescent="0.3">
      <c r="A7" s="2" t="s">
        <v>11</v>
      </c>
      <c r="B7" s="2">
        <v>1</v>
      </c>
      <c r="C7" s="2">
        <v>0</v>
      </c>
      <c r="D7" s="2">
        <v>1</v>
      </c>
      <c r="E7" s="2">
        <v>4</v>
      </c>
      <c r="F7" s="2">
        <v>0</v>
      </c>
      <c r="G7" s="2">
        <v>4</v>
      </c>
      <c r="H7" s="2">
        <v>10</v>
      </c>
      <c r="I7" s="2">
        <v>0</v>
      </c>
      <c r="J7" s="2">
        <v>9</v>
      </c>
      <c r="K7" s="2">
        <v>17</v>
      </c>
      <c r="L7" s="2">
        <v>0</v>
      </c>
      <c r="M7" s="2">
        <v>13</v>
      </c>
    </row>
    <row r="8" spans="1:13" x14ac:dyDescent="0.3">
      <c r="A8" s="2" t="s">
        <v>12</v>
      </c>
      <c r="B8" s="2">
        <v>5</v>
      </c>
      <c r="C8" s="2">
        <v>0</v>
      </c>
      <c r="D8" s="2">
        <v>5</v>
      </c>
      <c r="E8" s="2">
        <v>10</v>
      </c>
      <c r="F8" s="2">
        <v>0</v>
      </c>
      <c r="G8" s="2">
        <v>10</v>
      </c>
      <c r="H8" s="18">
        <v>47</v>
      </c>
      <c r="I8" s="2">
        <v>0</v>
      </c>
      <c r="J8" s="18">
        <v>43</v>
      </c>
      <c r="K8" s="18">
        <v>67</v>
      </c>
      <c r="L8" s="2">
        <v>0</v>
      </c>
      <c r="M8" s="18">
        <v>53</v>
      </c>
    </row>
    <row r="9" spans="1:13" x14ac:dyDescent="0.3">
      <c r="A9" s="2" t="s">
        <v>13</v>
      </c>
      <c r="B9" s="2">
        <v>7</v>
      </c>
      <c r="C9" s="2">
        <v>0</v>
      </c>
      <c r="D9" s="2">
        <v>7</v>
      </c>
      <c r="E9" s="2">
        <v>9</v>
      </c>
      <c r="F9" s="2">
        <v>0</v>
      </c>
      <c r="G9" s="2">
        <v>9</v>
      </c>
      <c r="H9" s="2">
        <v>30</v>
      </c>
      <c r="I9" s="2">
        <v>0</v>
      </c>
      <c r="J9" s="2">
        <v>29</v>
      </c>
      <c r="K9" s="18">
        <v>67</v>
      </c>
      <c r="L9" s="2">
        <v>0</v>
      </c>
      <c r="M9" s="18">
        <v>57</v>
      </c>
    </row>
    <row r="10" spans="1:13" x14ac:dyDescent="0.3">
      <c r="A10" s="2" t="s">
        <v>14</v>
      </c>
      <c r="B10" s="18">
        <v>19</v>
      </c>
      <c r="C10" s="2">
        <v>0</v>
      </c>
      <c r="D10" s="18">
        <v>19</v>
      </c>
      <c r="E10" s="2">
        <v>18</v>
      </c>
      <c r="F10" s="2">
        <v>0</v>
      </c>
      <c r="G10" s="2">
        <v>18</v>
      </c>
      <c r="H10" s="18">
        <v>35</v>
      </c>
      <c r="I10" s="2">
        <v>0</v>
      </c>
      <c r="J10" s="18">
        <v>33</v>
      </c>
      <c r="K10" s="18">
        <v>51</v>
      </c>
      <c r="L10" s="2">
        <v>0</v>
      </c>
      <c r="M10" s="18">
        <v>40</v>
      </c>
    </row>
    <row r="11" spans="1:13" x14ac:dyDescent="0.3">
      <c r="A11" s="2" t="s">
        <v>15</v>
      </c>
      <c r="B11" s="2">
        <v>0</v>
      </c>
      <c r="C11" s="2">
        <v>0</v>
      </c>
      <c r="D11" s="2">
        <v>0</v>
      </c>
      <c r="E11" s="2">
        <v>7</v>
      </c>
      <c r="F11" s="2">
        <v>0</v>
      </c>
      <c r="G11" s="2">
        <v>8</v>
      </c>
      <c r="H11" s="2">
        <v>8</v>
      </c>
      <c r="I11" s="2">
        <v>0</v>
      </c>
      <c r="J11" s="2">
        <v>8</v>
      </c>
      <c r="K11" s="2">
        <v>10</v>
      </c>
      <c r="L11" s="2">
        <v>0</v>
      </c>
      <c r="M11" s="2">
        <v>13</v>
      </c>
    </row>
    <row r="12" spans="1:13" x14ac:dyDescent="0.3">
      <c r="A12" s="2" t="s">
        <v>16</v>
      </c>
      <c r="B12" s="2">
        <v>5</v>
      </c>
      <c r="C12" s="2">
        <v>0</v>
      </c>
      <c r="D12" s="2">
        <v>5</v>
      </c>
      <c r="E12" s="2">
        <v>2</v>
      </c>
      <c r="F12" s="2">
        <v>0</v>
      </c>
      <c r="G12" s="2">
        <v>2</v>
      </c>
      <c r="H12" s="2">
        <v>7</v>
      </c>
      <c r="I12" s="2">
        <v>0</v>
      </c>
      <c r="J12" s="2">
        <v>6</v>
      </c>
      <c r="K12" s="2">
        <v>18</v>
      </c>
      <c r="L12" s="2">
        <v>0</v>
      </c>
      <c r="M12" s="2">
        <v>18</v>
      </c>
    </row>
    <row r="13" spans="1:13" x14ac:dyDescent="0.3">
      <c r="A13" s="5" t="s">
        <v>2</v>
      </c>
      <c r="B13" s="5">
        <v>60</v>
      </c>
      <c r="C13" s="5">
        <v>0</v>
      </c>
      <c r="D13" s="5">
        <v>61</v>
      </c>
      <c r="E13" s="5">
        <v>97</v>
      </c>
      <c r="F13" s="5">
        <v>0</v>
      </c>
      <c r="G13" s="5">
        <v>99</v>
      </c>
      <c r="H13" s="5">
        <v>200</v>
      </c>
      <c r="I13" s="5">
        <v>0</v>
      </c>
      <c r="J13" s="5">
        <v>185</v>
      </c>
      <c r="K13" s="5">
        <v>330</v>
      </c>
      <c r="L13" s="5">
        <v>0</v>
      </c>
      <c r="M13" s="5">
        <v>289</v>
      </c>
    </row>
  </sheetData>
  <mergeCells count="5">
    <mergeCell ref="B1:D1"/>
    <mergeCell ref="E1:G1"/>
    <mergeCell ref="H1:J1"/>
    <mergeCell ref="K1:M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workbookViewId="0">
      <selection activeCell="S23" sqref="S23"/>
    </sheetView>
  </sheetViews>
  <sheetFormatPr defaultRowHeight="14.4" x14ac:dyDescent="0.3"/>
  <cols>
    <col min="1" max="1" width="49" bestFit="1" customWidth="1"/>
  </cols>
  <sheetData>
    <row r="1" spans="1:11" x14ac:dyDescent="0.3">
      <c r="A1" s="2"/>
      <c r="B1" s="20" t="s">
        <v>90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3">
      <c r="A2" s="21" t="s">
        <v>89</v>
      </c>
      <c r="B2" s="20">
        <v>2023</v>
      </c>
      <c r="C2" s="20"/>
      <c r="D2" s="20"/>
      <c r="E2" s="20"/>
      <c r="F2" s="20"/>
      <c r="G2" s="20">
        <v>2024</v>
      </c>
      <c r="H2" s="20"/>
      <c r="I2" s="20"/>
      <c r="J2" s="20"/>
      <c r="K2" s="20"/>
    </row>
    <row r="3" spans="1:11" x14ac:dyDescent="0.3">
      <c r="A3" s="21"/>
      <c r="B3" s="12" t="s">
        <v>78</v>
      </c>
      <c r="C3" s="12" t="s">
        <v>79</v>
      </c>
      <c r="D3" s="9" t="s">
        <v>80</v>
      </c>
      <c r="E3" s="9" t="s">
        <v>81</v>
      </c>
      <c r="F3" s="9" t="s">
        <v>6</v>
      </c>
      <c r="G3" s="12" t="s">
        <v>78</v>
      </c>
      <c r="H3" s="12" t="s">
        <v>79</v>
      </c>
      <c r="I3" s="9" t="s">
        <v>80</v>
      </c>
      <c r="J3" s="9" t="s">
        <v>81</v>
      </c>
      <c r="K3" s="9" t="s">
        <v>6</v>
      </c>
    </row>
    <row r="4" spans="1:11" x14ac:dyDescent="0.3">
      <c r="A4" s="2" t="s">
        <v>17</v>
      </c>
      <c r="B4" s="2">
        <v>3</v>
      </c>
      <c r="C4" s="2">
        <v>4</v>
      </c>
      <c r="D4" s="2">
        <v>1</v>
      </c>
      <c r="E4" s="2">
        <v>1</v>
      </c>
      <c r="F4" s="2">
        <v>9</v>
      </c>
      <c r="G4" s="2">
        <v>3</v>
      </c>
      <c r="H4" s="2">
        <v>3</v>
      </c>
      <c r="I4" s="2">
        <v>2</v>
      </c>
      <c r="J4" s="2">
        <v>0</v>
      </c>
      <c r="K4" s="2">
        <v>8</v>
      </c>
    </row>
    <row r="5" spans="1:11" x14ac:dyDescent="0.3">
      <c r="A5" s="2" t="s">
        <v>18</v>
      </c>
      <c r="B5" s="2">
        <v>5</v>
      </c>
      <c r="C5" s="2">
        <v>2</v>
      </c>
      <c r="D5" s="2">
        <v>1</v>
      </c>
      <c r="E5" s="2">
        <v>3</v>
      </c>
      <c r="F5" s="2">
        <v>11</v>
      </c>
      <c r="G5" s="2">
        <v>3</v>
      </c>
      <c r="H5" s="2">
        <v>4</v>
      </c>
      <c r="I5" s="2">
        <v>1</v>
      </c>
      <c r="J5" s="2">
        <v>0</v>
      </c>
      <c r="K5" s="2">
        <v>8</v>
      </c>
    </row>
    <row r="6" spans="1:11" x14ac:dyDescent="0.3">
      <c r="A6" s="2" t="s">
        <v>19</v>
      </c>
      <c r="B6" s="2">
        <v>0</v>
      </c>
      <c r="C6" s="2">
        <v>1</v>
      </c>
      <c r="D6" s="2">
        <v>0</v>
      </c>
      <c r="E6" s="2">
        <v>3</v>
      </c>
      <c r="F6" s="2">
        <v>4</v>
      </c>
      <c r="G6" s="2">
        <v>0</v>
      </c>
      <c r="H6" s="2">
        <v>1</v>
      </c>
      <c r="I6" s="2">
        <v>1</v>
      </c>
      <c r="J6" s="2">
        <v>0</v>
      </c>
      <c r="K6" s="2">
        <v>2</v>
      </c>
    </row>
    <row r="7" spans="1:11" x14ac:dyDescent="0.3">
      <c r="A7" s="2" t="s">
        <v>20</v>
      </c>
      <c r="B7" s="2">
        <v>23</v>
      </c>
      <c r="C7" s="2">
        <v>18</v>
      </c>
      <c r="D7" s="2">
        <v>22</v>
      </c>
      <c r="E7" s="2">
        <v>28</v>
      </c>
      <c r="F7" s="2">
        <v>91</v>
      </c>
      <c r="G7" s="18">
        <v>29</v>
      </c>
      <c r="H7" s="18">
        <v>28</v>
      </c>
      <c r="I7" s="18">
        <v>25</v>
      </c>
      <c r="J7" s="18">
        <v>35</v>
      </c>
      <c r="K7" s="18">
        <v>117</v>
      </c>
    </row>
    <row r="8" spans="1:11" x14ac:dyDescent="0.3">
      <c r="A8" s="2" t="s">
        <v>21</v>
      </c>
      <c r="B8" s="2">
        <v>0</v>
      </c>
      <c r="C8" s="2">
        <v>0</v>
      </c>
      <c r="D8" s="2">
        <v>2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1</v>
      </c>
      <c r="K8" s="2">
        <v>1</v>
      </c>
    </row>
    <row r="9" spans="1:11" x14ac:dyDescent="0.3">
      <c r="A9" s="2" t="s">
        <v>22</v>
      </c>
      <c r="B9" s="2">
        <v>0</v>
      </c>
      <c r="C9" s="2">
        <v>0</v>
      </c>
      <c r="D9" s="2">
        <v>1</v>
      </c>
      <c r="E9" s="2">
        <v>1</v>
      </c>
      <c r="F9" s="2">
        <v>2</v>
      </c>
      <c r="G9" s="2">
        <v>0</v>
      </c>
      <c r="H9" s="2">
        <v>0</v>
      </c>
      <c r="I9" s="2">
        <v>0</v>
      </c>
      <c r="J9" s="2">
        <v>0</v>
      </c>
      <c r="K9" s="2"/>
    </row>
    <row r="10" spans="1:11" x14ac:dyDescent="0.3">
      <c r="A10" s="2" t="s">
        <v>23</v>
      </c>
      <c r="B10" s="2">
        <v>0</v>
      </c>
      <c r="C10" s="2">
        <v>1</v>
      </c>
      <c r="D10" s="2">
        <v>45</v>
      </c>
      <c r="E10" s="2">
        <v>9</v>
      </c>
      <c r="F10" s="2">
        <v>55</v>
      </c>
      <c r="G10" s="2">
        <v>0</v>
      </c>
      <c r="H10" s="2">
        <v>2</v>
      </c>
      <c r="I10" s="18">
        <v>47</v>
      </c>
      <c r="J10" s="2">
        <v>6</v>
      </c>
      <c r="K10" s="18">
        <v>55</v>
      </c>
    </row>
    <row r="11" spans="1:11" x14ac:dyDescent="0.3">
      <c r="A11" s="2" t="s">
        <v>24</v>
      </c>
      <c r="B11" s="2">
        <v>0</v>
      </c>
      <c r="C11" s="2"/>
      <c r="D11" s="2">
        <v>0</v>
      </c>
      <c r="E11" s="2">
        <v>0</v>
      </c>
      <c r="F11" s="2"/>
      <c r="G11" s="2">
        <v>0</v>
      </c>
      <c r="H11" s="2">
        <v>1</v>
      </c>
      <c r="I11" s="2">
        <v>0</v>
      </c>
      <c r="J11" s="2">
        <v>0</v>
      </c>
      <c r="K11" s="2">
        <v>1</v>
      </c>
    </row>
    <row r="12" spans="1:11" x14ac:dyDescent="0.3">
      <c r="A12" s="2" t="s">
        <v>25</v>
      </c>
      <c r="B12" s="2">
        <v>0</v>
      </c>
      <c r="C12" s="2">
        <v>1</v>
      </c>
      <c r="D12" s="2">
        <v>1</v>
      </c>
      <c r="E12" s="2">
        <v>0</v>
      </c>
      <c r="F12" s="2">
        <v>2</v>
      </c>
      <c r="G12" s="2">
        <v>0</v>
      </c>
      <c r="H12" s="2">
        <v>0</v>
      </c>
      <c r="I12" s="2">
        <v>0</v>
      </c>
      <c r="J12" s="2">
        <v>3</v>
      </c>
      <c r="K12" s="2">
        <v>3</v>
      </c>
    </row>
    <row r="13" spans="1:11" x14ac:dyDescent="0.3">
      <c r="A13" s="2" t="s">
        <v>26</v>
      </c>
      <c r="B13" s="2">
        <v>1</v>
      </c>
      <c r="C13" s="2">
        <v>0</v>
      </c>
      <c r="D13" s="2">
        <v>47</v>
      </c>
      <c r="E13" s="2">
        <v>113</v>
      </c>
      <c r="F13" s="2">
        <v>161</v>
      </c>
      <c r="G13" s="2">
        <v>0</v>
      </c>
      <c r="H13" s="2">
        <v>0</v>
      </c>
      <c r="I13" s="18">
        <v>54</v>
      </c>
      <c r="J13" s="18">
        <v>169</v>
      </c>
      <c r="K13" s="18">
        <v>223</v>
      </c>
    </row>
    <row r="14" spans="1:11" x14ac:dyDescent="0.3">
      <c r="A14" s="2" t="s">
        <v>27</v>
      </c>
      <c r="B14" s="2">
        <v>9</v>
      </c>
      <c r="C14" s="2">
        <v>11</v>
      </c>
      <c r="D14" s="2">
        <v>43</v>
      </c>
      <c r="E14" s="2">
        <v>61</v>
      </c>
      <c r="F14" s="2">
        <v>124</v>
      </c>
      <c r="G14" s="2">
        <v>7</v>
      </c>
      <c r="H14" s="2">
        <v>15</v>
      </c>
      <c r="I14" s="18">
        <v>30</v>
      </c>
      <c r="J14" s="18">
        <v>58</v>
      </c>
      <c r="K14" s="18">
        <v>110</v>
      </c>
    </row>
    <row r="15" spans="1:11" x14ac:dyDescent="0.3">
      <c r="A15" s="2" t="s">
        <v>94</v>
      </c>
      <c r="B15" s="2">
        <v>17</v>
      </c>
      <c r="C15" s="2">
        <v>25</v>
      </c>
      <c r="D15" s="2">
        <v>30</v>
      </c>
      <c r="E15" s="2">
        <v>19</v>
      </c>
      <c r="F15" s="2">
        <v>91</v>
      </c>
      <c r="G15" s="18">
        <v>17</v>
      </c>
      <c r="H15" s="18">
        <v>34</v>
      </c>
      <c r="I15" s="18">
        <v>23</v>
      </c>
      <c r="J15" s="18">
        <v>13</v>
      </c>
      <c r="K15" s="18">
        <v>87</v>
      </c>
    </row>
    <row r="16" spans="1:11" x14ac:dyDescent="0.3">
      <c r="A16" s="2" t="s">
        <v>28</v>
      </c>
      <c r="B16" s="2">
        <v>0</v>
      </c>
      <c r="C16" s="2"/>
      <c r="D16" s="2">
        <v>0</v>
      </c>
      <c r="E16" s="2">
        <v>0</v>
      </c>
      <c r="F16" s="2"/>
      <c r="G16" s="2">
        <v>0</v>
      </c>
      <c r="H16" s="2">
        <v>0</v>
      </c>
      <c r="I16" s="2">
        <v>0</v>
      </c>
      <c r="J16" s="2">
        <v>2</v>
      </c>
      <c r="K16" s="2">
        <v>2</v>
      </c>
    </row>
    <row r="17" spans="1:11" x14ac:dyDescent="0.3">
      <c r="A17" s="2" t="s">
        <v>29</v>
      </c>
      <c r="B17" s="2">
        <v>1</v>
      </c>
      <c r="C17" s="2">
        <v>4</v>
      </c>
      <c r="D17" s="2">
        <v>1</v>
      </c>
      <c r="E17" s="2">
        <v>3</v>
      </c>
      <c r="F17" s="2">
        <v>9</v>
      </c>
      <c r="G17" s="2">
        <v>2</v>
      </c>
      <c r="H17" s="2">
        <v>11</v>
      </c>
      <c r="I17" s="2">
        <v>2</v>
      </c>
      <c r="J17" s="2">
        <v>2</v>
      </c>
      <c r="K17" s="2">
        <v>17</v>
      </c>
    </row>
    <row r="18" spans="1:11" x14ac:dyDescent="0.3">
      <c r="A18" s="5" t="s">
        <v>2</v>
      </c>
      <c r="B18" s="5">
        <f>SUM(B4:B17)</f>
        <v>59</v>
      </c>
      <c r="C18" s="5">
        <f t="shared" ref="C18:K18" si="0">SUM(C4:C17)</f>
        <v>67</v>
      </c>
      <c r="D18" s="5">
        <f t="shared" si="0"/>
        <v>194</v>
      </c>
      <c r="E18" s="5">
        <f t="shared" si="0"/>
        <v>241</v>
      </c>
      <c r="F18" s="5">
        <f t="shared" si="0"/>
        <v>561</v>
      </c>
      <c r="G18" s="5">
        <f t="shared" si="0"/>
        <v>61</v>
      </c>
      <c r="H18" s="5">
        <f t="shared" si="0"/>
        <v>99</v>
      </c>
      <c r="I18" s="5">
        <f t="shared" si="0"/>
        <v>185</v>
      </c>
      <c r="J18" s="5">
        <f t="shared" si="0"/>
        <v>289</v>
      </c>
      <c r="K18" s="5">
        <f t="shared" si="0"/>
        <v>634</v>
      </c>
    </row>
  </sheetData>
  <mergeCells count="4">
    <mergeCell ref="B2:F2"/>
    <mergeCell ref="G2:K2"/>
    <mergeCell ref="A2:A3"/>
    <mergeCell ref="B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workbookViewId="0">
      <selection activeCell="L16" sqref="L16"/>
    </sheetView>
  </sheetViews>
  <sheetFormatPr defaultRowHeight="14.4" x14ac:dyDescent="0.3"/>
  <cols>
    <col min="1" max="1" width="75.88671875" customWidth="1"/>
    <col min="6" max="6" width="18.33203125" style="11" bestFit="1" customWidth="1"/>
  </cols>
  <sheetData>
    <row r="1" spans="1:6" x14ac:dyDescent="0.3">
      <c r="A1" s="21" t="s">
        <v>91</v>
      </c>
      <c r="B1" s="20" t="s">
        <v>90</v>
      </c>
      <c r="C1" s="20"/>
      <c r="D1" s="20"/>
      <c r="E1" s="20"/>
      <c r="F1" s="20"/>
    </row>
    <row r="2" spans="1:6" x14ac:dyDescent="0.3">
      <c r="A2" s="21"/>
      <c r="B2" s="12" t="s">
        <v>78</v>
      </c>
      <c r="C2" s="12" t="s">
        <v>79</v>
      </c>
      <c r="D2" s="9" t="s">
        <v>80</v>
      </c>
      <c r="E2" s="9" t="s">
        <v>81</v>
      </c>
      <c r="F2" s="5" t="s">
        <v>2</v>
      </c>
    </row>
    <row r="3" spans="1:6" x14ac:dyDescent="0.3">
      <c r="A3" s="2" t="s">
        <v>30</v>
      </c>
      <c r="B3" s="2">
        <v>0</v>
      </c>
      <c r="C3" s="2">
        <v>0</v>
      </c>
      <c r="D3" s="2">
        <v>1</v>
      </c>
      <c r="E3" s="2">
        <v>0</v>
      </c>
      <c r="F3" s="5">
        <v>1</v>
      </c>
    </row>
    <row r="4" spans="1:6" x14ac:dyDescent="0.3">
      <c r="A4" s="2" t="s">
        <v>31</v>
      </c>
      <c r="B4" s="2">
        <v>0</v>
      </c>
      <c r="C4" s="2">
        <v>1</v>
      </c>
      <c r="D4" s="2">
        <v>0</v>
      </c>
      <c r="E4" s="2">
        <v>2</v>
      </c>
      <c r="F4" s="5">
        <v>3</v>
      </c>
    </row>
    <row r="5" spans="1:6" x14ac:dyDescent="0.3">
      <c r="A5" s="2" t="s">
        <v>32</v>
      </c>
      <c r="B5" s="2">
        <v>7</v>
      </c>
      <c r="C5" s="2">
        <v>15</v>
      </c>
      <c r="D5" s="2">
        <v>8</v>
      </c>
      <c r="E5" s="2">
        <v>5</v>
      </c>
      <c r="F5" s="19">
        <v>35</v>
      </c>
    </row>
    <row r="6" spans="1:6" x14ac:dyDescent="0.3">
      <c r="A6" s="2" t="s">
        <v>33</v>
      </c>
      <c r="B6" s="2">
        <v>5</v>
      </c>
      <c r="C6" s="2">
        <v>4</v>
      </c>
      <c r="D6" s="2">
        <v>3</v>
      </c>
      <c r="E6" s="2">
        <v>3</v>
      </c>
      <c r="F6" s="5">
        <v>15</v>
      </c>
    </row>
    <row r="7" spans="1:6" x14ac:dyDescent="0.3">
      <c r="A7" s="2" t="s">
        <v>34</v>
      </c>
      <c r="B7" s="2">
        <v>0</v>
      </c>
      <c r="C7" s="2">
        <v>0</v>
      </c>
      <c r="D7" s="2">
        <v>1</v>
      </c>
      <c r="E7" s="2">
        <v>0</v>
      </c>
      <c r="F7" s="5">
        <v>1</v>
      </c>
    </row>
    <row r="8" spans="1:6" x14ac:dyDescent="0.3">
      <c r="A8" s="2" t="s">
        <v>35</v>
      </c>
      <c r="B8" s="2">
        <v>4</v>
      </c>
      <c r="C8" s="2">
        <v>3</v>
      </c>
      <c r="D8" s="2">
        <v>2</v>
      </c>
      <c r="E8" s="2">
        <v>1</v>
      </c>
      <c r="F8" s="5">
        <v>10</v>
      </c>
    </row>
    <row r="9" spans="1:6" x14ac:dyDescent="0.3">
      <c r="A9" s="2" t="s">
        <v>36</v>
      </c>
      <c r="B9" s="2">
        <v>0</v>
      </c>
      <c r="C9" s="2">
        <v>3</v>
      </c>
      <c r="D9" s="2">
        <v>10</v>
      </c>
      <c r="E9" s="2">
        <v>33</v>
      </c>
      <c r="F9" s="19">
        <v>46</v>
      </c>
    </row>
    <row r="10" spans="1:6" x14ac:dyDescent="0.3">
      <c r="A10" s="2" t="s">
        <v>37</v>
      </c>
      <c r="B10" s="2">
        <v>1</v>
      </c>
      <c r="C10" s="2">
        <v>2</v>
      </c>
      <c r="D10" s="2">
        <v>1</v>
      </c>
      <c r="E10" s="2">
        <v>8</v>
      </c>
      <c r="F10" s="5">
        <v>12</v>
      </c>
    </row>
    <row r="11" spans="1:6" x14ac:dyDescent="0.3">
      <c r="A11" s="2" t="s">
        <v>38</v>
      </c>
      <c r="B11" s="2">
        <v>0</v>
      </c>
      <c r="C11" s="2">
        <v>2</v>
      </c>
      <c r="D11" s="2">
        <v>2</v>
      </c>
      <c r="E11" s="2">
        <v>1</v>
      </c>
      <c r="F11" s="5">
        <v>5</v>
      </c>
    </row>
    <row r="12" spans="1:6" x14ac:dyDescent="0.3">
      <c r="A12" s="2" t="s">
        <v>39</v>
      </c>
      <c r="B12" s="2">
        <v>1</v>
      </c>
      <c r="C12" s="2">
        <v>3</v>
      </c>
      <c r="D12" s="2">
        <v>2</v>
      </c>
      <c r="E12" s="2">
        <v>1</v>
      </c>
      <c r="F12" s="5">
        <v>7</v>
      </c>
    </row>
    <row r="13" spans="1:6" x14ac:dyDescent="0.3">
      <c r="A13" s="2" t="s">
        <v>40</v>
      </c>
      <c r="B13" s="2">
        <v>0</v>
      </c>
      <c r="C13" s="2">
        <v>1</v>
      </c>
      <c r="D13" s="2">
        <v>0</v>
      </c>
      <c r="E13" s="2">
        <v>0</v>
      </c>
      <c r="F13" s="5">
        <v>1</v>
      </c>
    </row>
    <row r="14" spans="1:6" x14ac:dyDescent="0.3">
      <c r="A14" s="2" t="s">
        <v>41</v>
      </c>
      <c r="B14" s="2">
        <v>1</v>
      </c>
      <c r="C14" s="2">
        <v>3</v>
      </c>
      <c r="D14" s="2">
        <v>6</v>
      </c>
      <c r="E14" s="2">
        <v>7</v>
      </c>
      <c r="F14" s="5">
        <v>17</v>
      </c>
    </row>
    <row r="15" spans="1:6" x14ac:dyDescent="0.3">
      <c r="A15" s="2" t="s">
        <v>42</v>
      </c>
      <c r="B15" s="2">
        <v>1</v>
      </c>
      <c r="C15" s="2">
        <v>3</v>
      </c>
      <c r="D15" s="2">
        <v>9</v>
      </c>
      <c r="E15" s="2">
        <v>6</v>
      </c>
      <c r="F15" s="5">
        <v>19</v>
      </c>
    </row>
    <row r="16" spans="1:6" x14ac:dyDescent="0.3">
      <c r="A16" s="2" t="s">
        <v>43</v>
      </c>
      <c r="B16" s="2">
        <v>0</v>
      </c>
      <c r="C16" s="2">
        <v>0</v>
      </c>
      <c r="D16" s="2">
        <v>0</v>
      </c>
      <c r="E16" s="2">
        <v>2</v>
      </c>
      <c r="F16" s="5">
        <v>2</v>
      </c>
    </row>
    <row r="17" spans="1:6" x14ac:dyDescent="0.3">
      <c r="A17" s="2" t="s">
        <v>44</v>
      </c>
      <c r="B17" s="2">
        <v>1</v>
      </c>
      <c r="C17" s="2">
        <v>0</v>
      </c>
      <c r="D17" s="2">
        <v>1</v>
      </c>
      <c r="E17" s="2">
        <v>0</v>
      </c>
      <c r="F17" s="5">
        <v>2</v>
      </c>
    </row>
    <row r="18" spans="1:6" x14ac:dyDescent="0.3">
      <c r="A18" s="2" t="s">
        <v>45</v>
      </c>
      <c r="B18" s="2">
        <v>1</v>
      </c>
      <c r="C18" s="2">
        <v>0</v>
      </c>
      <c r="D18" s="2">
        <v>1</v>
      </c>
      <c r="E18" s="2">
        <v>3</v>
      </c>
      <c r="F18" s="5">
        <v>5</v>
      </c>
    </row>
    <row r="19" spans="1:6" x14ac:dyDescent="0.3">
      <c r="A19" s="2" t="s">
        <v>46</v>
      </c>
      <c r="B19" s="2">
        <v>0</v>
      </c>
      <c r="C19" s="2">
        <v>0</v>
      </c>
      <c r="D19" s="2">
        <v>0</v>
      </c>
      <c r="E19" s="2">
        <v>1</v>
      </c>
      <c r="F19" s="5">
        <v>1</v>
      </c>
    </row>
    <row r="20" spans="1:6" x14ac:dyDescent="0.3">
      <c r="A20" s="2" t="s">
        <v>47</v>
      </c>
      <c r="B20" s="2">
        <v>2</v>
      </c>
      <c r="C20" s="2">
        <v>2</v>
      </c>
      <c r="D20" s="2">
        <v>1</v>
      </c>
      <c r="E20" s="2">
        <v>3</v>
      </c>
      <c r="F20" s="5">
        <v>8</v>
      </c>
    </row>
    <row r="21" spans="1:6" x14ac:dyDescent="0.3">
      <c r="A21" s="2" t="s">
        <v>48</v>
      </c>
      <c r="B21" s="2">
        <v>0</v>
      </c>
      <c r="C21" s="2">
        <v>0</v>
      </c>
      <c r="D21" s="2">
        <v>1</v>
      </c>
      <c r="E21" s="2">
        <v>2</v>
      </c>
      <c r="F21" s="5">
        <v>3</v>
      </c>
    </row>
    <row r="22" spans="1:6" x14ac:dyDescent="0.3">
      <c r="A22" s="2" t="s">
        <v>49</v>
      </c>
      <c r="B22" s="2">
        <v>3</v>
      </c>
      <c r="C22" s="2">
        <v>8</v>
      </c>
      <c r="D22" s="2">
        <v>5</v>
      </c>
      <c r="E22" s="2">
        <v>6</v>
      </c>
      <c r="F22" s="5">
        <v>22</v>
      </c>
    </row>
    <row r="23" spans="1:6" x14ac:dyDescent="0.3">
      <c r="A23" s="2" t="s">
        <v>50</v>
      </c>
      <c r="B23" s="2">
        <v>5</v>
      </c>
      <c r="C23" s="2">
        <v>4</v>
      </c>
      <c r="D23" s="2">
        <v>10</v>
      </c>
      <c r="E23" s="2">
        <v>26</v>
      </c>
      <c r="F23" s="19">
        <v>45</v>
      </c>
    </row>
    <row r="24" spans="1:6" x14ac:dyDescent="0.3">
      <c r="A24" s="2" t="s">
        <v>51</v>
      </c>
      <c r="B24" s="2">
        <v>7</v>
      </c>
      <c r="C24" s="2">
        <v>10</v>
      </c>
      <c r="D24" s="2">
        <v>19</v>
      </c>
      <c r="E24" s="2">
        <v>25</v>
      </c>
      <c r="F24" s="19">
        <v>61</v>
      </c>
    </row>
    <row r="25" spans="1:6" x14ac:dyDescent="0.3">
      <c r="A25" s="2" t="s">
        <v>52</v>
      </c>
      <c r="B25" s="2">
        <v>1</v>
      </c>
      <c r="C25" s="2">
        <v>2</v>
      </c>
      <c r="D25" s="2">
        <v>3</v>
      </c>
      <c r="E25" s="2">
        <v>8</v>
      </c>
      <c r="F25" s="5">
        <v>14</v>
      </c>
    </row>
    <row r="26" spans="1:6" x14ac:dyDescent="0.3">
      <c r="A26" s="2" t="s">
        <v>53</v>
      </c>
      <c r="B26" s="2">
        <v>1</v>
      </c>
      <c r="C26" s="2">
        <v>0</v>
      </c>
      <c r="D26" s="2">
        <v>4</v>
      </c>
      <c r="E26" s="2">
        <v>3</v>
      </c>
      <c r="F26" s="5">
        <v>8</v>
      </c>
    </row>
    <row r="27" spans="1:6" x14ac:dyDescent="0.3">
      <c r="A27" s="2" t="s">
        <v>54</v>
      </c>
      <c r="B27" s="2">
        <v>9</v>
      </c>
      <c r="C27" s="2">
        <v>14</v>
      </c>
      <c r="D27" s="2">
        <v>38</v>
      </c>
      <c r="E27" s="2">
        <v>59</v>
      </c>
      <c r="F27" s="5">
        <v>120</v>
      </c>
    </row>
    <row r="28" spans="1:6" x14ac:dyDescent="0.3">
      <c r="A28" s="2" t="s">
        <v>55</v>
      </c>
      <c r="B28" s="2">
        <v>3</v>
      </c>
      <c r="C28" s="2">
        <v>5</v>
      </c>
      <c r="D28" s="2">
        <v>18</v>
      </c>
      <c r="E28" s="2">
        <v>24</v>
      </c>
      <c r="F28" s="5">
        <v>50</v>
      </c>
    </row>
    <row r="29" spans="1:6" x14ac:dyDescent="0.3">
      <c r="A29" s="2" t="s">
        <v>56</v>
      </c>
      <c r="B29" s="2">
        <v>0</v>
      </c>
      <c r="C29" s="2">
        <v>1</v>
      </c>
      <c r="D29" s="2">
        <v>5</v>
      </c>
      <c r="E29" s="2">
        <v>2</v>
      </c>
      <c r="F29" s="5">
        <v>8</v>
      </c>
    </row>
    <row r="30" spans="1:6" x14ac:dyDescent="0.3">
      <c r="A30" s="2" t="s">
        <v>57</v>
      </c>
      <c r="B30" s="2">
        <v>4</v>
      </c>
      <c r="C30" s="2">
        <v>2</v>
      </c>
      <c r="D30" s="2">
        <v>6</v>
      </c>
      <c r="E30" s="2">
        <v>10</v>
      </c>
      <c r="F30" s="19">
        <v>22</v>
      </c>
    </row>
    <row r="31" spans="1:6" x14ac:dyDescent="0.3">
      <c r="A31" s="2" t="s">
        <v>58</v>
      </c>
      <c r="B31" s="2">
        <v>0</v>
      </c>
      <c r="C31" s="2">
        <v>0</v>
      </c>
      <c r="D31" s="2">
        <v>1</v>
      </c>
      <c r="E31" s="2">
        <v>1</v>
      </c>
      <c r="F31" s="5">
        <v>2</v>
      </c>
    </row>
    <row r="32" spans="1:6" x14ac:dyDescent="0.3">
      <c r="A32" s="2" t="s">
        <v>59</v>
      </c>
      <c r="B32" s="2">
        <v>0</v>
      </c>
      <c r="C32" s="2">
        <v>0</v>
      </c>
      <c r="D32" s="2">
        <v>1</v>
      </c>
      <c r="E32" s="2">
        <v>0</v>
      </c>
      <c r="F32" s="5">
        <v>1</v>
      </c>
    </row>
    <row r="33" spans="1:6" x14ac:dyDescent="0.3">
      <c r="A33" s="2" t="s">
        <v>60</v>
      </c>
      <c r="B33" s="2">
        <v>0</v>
      </c>
      <c r="C33" s="2">
        <v>1</v>
      </c>
      <c r="D33" s="2">
        <v>3</v>
      </c>
      <c r="E33" s="2">
        <v>6</v>
      </c>
      <c r="F33" s="5">
        <v>10</v>
      </c>
    </row>
    <row r="34" spans="1:6" x14ac:dyDescent="0.3">
      <c r="A34" s="2" t="s">
        <v>61</v>
      </c>
      <c r="B34" s="2">
        <v>0</v>
      </c>
      <c r="C34" s="2">
        <v>0</v>
      </c>
      <c r="D34" s="2">
        <v>0</v>
      </c>
      <c r="E34" s="2">
        <v>3</v>
      </c>
      <c r="F34" s="5">
        <v>3</v>
      </c>
    </row>
    <row r="35" spans="1:6" x14ac:dyDescent="0.3">
      <c r="A35" s="2" t="s">
        <v>62</v>
      </c>
      <c r="B35" s="2">
        <v>0</v>
      </c>
      <c r="C35" s="2">
        <v>0</v>
      </c>
      <c r="D35" s="2">
        <v>1</v>
      </c>
      <c r="E35" s="2">
        <v>3</v>
      </c>
      <c r="F35" s="5">
        <v>4</v>
      </c>
    </row>
    <row r="36" spans="1:6" x14ac:dyDescent="0.3">
      <c r="A36" s="2" t="s">
        <v>63</v>
      </c>
      <c r="B36" s="2">
        <v>0</v>
      </c>
      <c r="C36" s="2">
        <v>0</v>
      </c>
      <c r="D36" s="2">
        <v>1</v>
      </c>
      <c r="E36" s="2">
        <v>1</v>
      </c>
      <c r="F36" s="5">
        <v>2</v>
      </c>
    </row>
    <row r="37" spans="1:6" x14ac:dyDescent="0.3">
      <c r="A37" s="2" t="s">
        <v>64</v>
      </c>
      <c r="B37" s="2">
        <v>0</v>
      </c>
      <c r="C37" s="2">
        <v>1</v>
      </c>
      <c r="D37" s="2">
        <v>1</v>
      </c>
      <c r="E37" s="2">
        <v>9</v>
      </c>
      <c r="F37" s="5">
        <v>11</v>
      </c>
    </row>
    <row r="38" spans="1:6" x14ac:dyDescent="0.3">
      <c r="A38" s="2" t="s">
        <v>65</v>
      </c>
      <c r="B38" s="2">
        <v>1</v>
      </c>
      <c r="C38" s="2">
        <v>2</v>
      </c>
      <c r="D38" s="2">
        <v>8</v>
      </c>
      <c r="E38" s="2">
        <v>13</v>
      </c>
      <c r="F38" s="19">
        <v>24</v>
      </c>
    </row>
    <row r="39" spans="1:6" x14ac:dyDescent="0.3">
      <c r="A39" s="2" t="s">
        <v>66</v>
      </c>
      <c r="B39" s="2">
        <v>0</v>
      </c>
      <c r="C39" s="2">
        <v>0</v>
      </c>
      <c r="D39" s="2">
        <v>4</v>
      </c>
      <c r="E39" s="2">
        <v>2</v>
      </c>
      <c r="F39" s="5">
        <v>6</v>
      </c>
    </row>
    <row r="40" spans="1:6" x14ac:dyDescent="0.3">
      <c r="A40" s="2" t="s">
        <v>67</v>
      </c>
      <c r="B40" s="2">
        <v>0</v>
      </c>
      <c r="C40" s="2">
        <v>0</v>
      </c>
      <c r="D40" s="2">
        <v>0</v>
      </c>
      <c r="E40" s="2">
        <v>2</v>
      </c>
      <c r="F40" s="5">
        <v>2</v>
      </c>
    </row>
    <row r="41" spans="1:6" x14ac:dyDescent="0.3">
      <c r="A41" s="2" t="s">
        <v>68</v>
      </c>
      <c r="B41" s="2">
        <v>0</v>
      </c>
      <c r="C41" s="2">
        <v>1</v>
      </c>
      <c r="D41" s="2">
        <v>0</v>
      </c>
      <c r="E41" s="2">
        <v>0</v>
      </c>
      <c r="F41" s="5">
        <v>1</v>
      </c>
    </row>
    <row r="42" spans="1:6" x14ac:dyDescent="0.3">
      <c r="A42" s="2" t="s">
        <v>69</v>
      </c>
      <c r="B42" s="2">
        <v>0</v>
      </c>
      <c r="C42" s="2">
        <v>0</v>
      </c>
      <c r="D42" s="2">
        <v>1</v>
      </c>
      <c r="E42" s="2">
        <v>1</v>
      </c>
      <c r="F42" s="5">
        <v>2</v>
      </c>
    </row>
    <row r="43" spans="1:6" x14ac:dyDescent="0.3">
      <c r="A43" s="2" t="s">
        <v>70</v>
      </c>
      <c r="B43" s="2">
        <v>1</v>
      </c>
      <c r="C43" s="2">
        <v>0</v>
      </c>
      <c r="D43" s="2">
        <v>2</v>
      </c>
      <c r="E43" s="2">
        <v>0</v>
      </c>
      <c r="F43" s="5">
        <v>3</v>
      </c>
    </row>
    <row r="44" spans="1:6" x14ac:dyDescent="0.3">
      <c r="A44" s="2" t="s">
        <v>71</v>
      </c>
      <c r="B44" s="2">
        <v>0</v>
      </c>
      <c r="C44" s="2">
        <v>2</v>
      </c>
      <c r="D44" s="2">
        <v>0</v>
      </c>
      <c r="E44" s="2">
        <v>0</v>
      </c>
      <c r="F44" s="5">
        <v>2</v>
      </c>
    </row>
    <row r="45" spans="1:6" x14ac:dyDescent="0.3">
      <c r="A45" s="2" t="s">
        <v>72</v>
      </c>
      <c r="B45" s="2">
        <v>0</v>
      </c>
      <c r="C45" s="2">
        <v>0</v>
      </c>
      <c r="D45" s="2">
        <v>0</v>
      </c>
      <c r="E45" s="2">
        <v>2</v>
      </c>
      <c r="F45" s="5">
        <v>2</v>
      </c>
    </row>
    <row r="46" spans="1:6" x14ac:dyDescent="0.3">
      <c r="A46" s="2" t="s">
        <v>73</v>
      </c>
      <c r="B46" s="2">
        <v>1</v>
      </c>
      <c r="C46" s="2">
        <v>0</v>
      </c>
      <c r="D46" s="2">
        <v>2</v>
      </c>
      <c r="E46" s="2">
        <v>1</v>
      </c>
      <c r="F46" s="5">
        <v>4</v>
      </c>
    </row>
    <row r="47" spans="1:6" x14ac:dyDescent="0.3">
      <c r="A47" s="2" t="s">
        <v>74</v>
      </c>
      <c r="B47" s="2">
        <v>0</v>
      </c>
      <c r="C47" s="2">
        <v>1</v>
      </c>
      <c r="D47" s="2">
        <v>1</v>
      </c>
      <c r="E47" s="2">
        <v>1</v>
      </c>
      <c r="F47" s="5">
        <v>3</v>
      </c>
    </row>
    <row r="48" spans="1:6" x14ac:dyDescent="0.3">
      <c r="A48" s="2" t="s">
        <v>75</v>
      </c>
      <c r="B48" s="2">
        <v>0</v>
      </c>
      <c r="C48" s="2">
        <v>1</v>
      </c>
      <c r="D48" s="2">
        <v>1</v>
      </c>
      <c r="E48" s="2">
        <v>2</v>
      </c>
      <c r="F48" s="5">
        <v>4</v>
      </c>
    </row>
    <row r="49" spans="1:6" x14ac:dyDescent="0.3">
      <c r="A49" s="2" t="s">
        <v>76</v>
      </c>
      <c r="B49" s="2">
        <v>0</v>
      </c>
      <c r="C49" s="2">
        <v>0</v>
      </c>
      <c r="D49" s="2">
        <v>1</v>
      </c>
      <c r="E49" s="2">
        <v>1</v>
      </c>
      <c r="F49" s="5">
        <v>2</v>
      </c>
    </row>
    <row r="50" spans="1:6" x14ac:dyDescent="0.3">
      <c r="A50" s="2" t="s">
        <v>77</v>
      </c>
      <c r="B50" s="2">
        <v>1</v>
      </c>
      <c r="C50" s="2">
        <v>2</v>
      </c>
      <c r="D50" s="2">
        <v>0</v>
      </c>
      <c r="E50" s="2">
        <v>0</v>
      </c>
      <c r="F50" s="5">
        <v>3</v>
      </c>
    </row>
    <row r="51" spans="1:6" x14ac:dyDescent="0.3">
      <c r="A51" s="5" t="s">
        <v>2</v>
      </c>
      <c r="B51" s="5">
        <v>61</v>
      </c>
      <c r="C51" s="5">
        <v>99</v>
      </c>
      <c r="D51" s="5">
        <v>185</v>
      </c>
      <c r="E51" s="5">
        <v>289</v>
      </c>
      <c r="F51" s="5">
        <v>634</v>
      </c>
    </row>
  </sheetData>
  <mergeCells count="2">
    <mergeCell ref="B1:F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 M F</vt:lpstr>
      <vt:lpstr>Tipo strada 2024</vt:lpstr>
      <vt:lpstr>Natura inc. 2024</vt:lpstr>
      <vt:lpstr>Feriti tipo veic.</vt:lpstr>
      <vt:lpstr>Feriti circost.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Grande Alessia</dc:creator>
  <cp:lastModifiedBy>Andrea Cauli</cp:lastModifiedBy>
  <dcterms:created xsi:type="dcterms:W3CDTF">2026-04-27T08:12:28Z</dcterms:created>
  <dcterms:modified xsi:type="dcterms:W3CDTF">2026-04-27T09:22:02Z</dcterms:modified>
</cp:coreProperties>
</file>